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ecca\Jackie's Column\"/>
    </mc:Choice>
  </mc:AlternateContent>
  <bookViews>
    <workbookView xWindow="0" yWindow="0" windowWidth="25200" windowHeight="11985"/>
  </bookViews>
  <sheets>
    <sheet name="Sheet1" sheetId="1" r:id="rId1"/>
  </sheets>
  <definedNames>
    <definedName name="_xlnm._FilterDatabase" localSheetId="0" hidden="1">Sheet1!$A$1:$O$50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2" i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2" i="1"/>
  <c r="N52" i="1" l="1"/>
  <c r="K52" i="1"/>
</calcChain>
</file>

<file path=xl/sharedStrings.xml><?xml version="1.0" encoding="utf-8"?>
<sst xmlns="http://schemas.openxmlformats.org/spreadsheetml/2006/main" count="265" uniqueCount="70">
  <si>
    <t xml:space="preserve">EAST OF ENGLAND </t>
  </si>
  <si>
    <t>Thurrock</t>
  </si>
  <si>
    <t>Lansdowne Primary Academy</t>
  </si>
  <si>
    <t>Primary</t>
  </si>
  <si>
    <t>No</t>
  </si>
  <si>
    <t>Thameside Primary School</t>
  </si>
  <si>
    <t>Purfleet Primary Academy</t>
  </si>
  <si>
    <t>Benyon Primary School</t>
  </si>
  <si>
    <t>Stanford-Le-Hope Primary School</t>
  </si>
  <si>
    <t>Quarry Hill Academy</t>
  </si>
  <si>
    <t>Corringham Primary School</t>
  </si>
  <si>
    <t>Tilbury Pioneer Academy</t>
  </si>
  <si>
    <t>Harris Primary Academy Mayflower</t>
  </si>
  <si>
    <t>Yes</t>
  </si>
  <si>
    <t/>
  </si>
  <si>
    <t>Stifford Clays Primary School</t>
  </si>
  <si>
    <t>The Gateway Primary Free School</t>
  </si>
  <si>
    <t>Warren Primary School</t>
  </si>
  <si>
    <t>Graham James Primary Academy</t>
  </si>
  <si>
    <t>Aveley Primary School</t>
  </si>
  <si>
    <t>Little Thurrock Primary School</t>
  </si>
  <si>
    <t>Somers Heath Primary School</t>
  </si>
  <si>
    <t>Arthur Bugler Primary School</t>
  </si>
  <si>
    <t>Deneholm Primary School</t>
  </si>
  <si>
    <t>Woodside Academy</t>
  </si>
  <si>
    <t>Belmont Castle Academy</t>
  </si>
  <si>
    <t>Chadwell St Mary Primary School</t>
  </si>
  <si>
    <t>West Thurrock Academy</t>
  </si>
  <si>
    <t>Dilkes Academy</t>
  </si>
  <si>
    <t>Herringham Primary Academy</t>
  </si>
  <si>
    <t>Bonnygate Primary School</t>
  </si>
  <si>
    <t>East Tilbury Primary School and Nursery</t>
  </si>
  <si>
    <t>Giffards Primary School</t>
  </si>
  <si>
    <t>Tudor Court Primary School</t>
  </si>
  <si>
    <t>Shaw Primary Academy</t>
  </si>
  <si>
    <t>Harris Primary Academy Chafford Hundred</t>
  </si>
  <si>
    <t>Bulphan Church of England Voluntary Controlled Primary School</t>
  </si>
  <si>
    <t>Orsett Church of England Voluntary Aided Primary School</t>
  </si>
  <si>
    <t>St Joseph's Catholic Primary School</t>
  </si>
  <si>
    <t>St Mary's Catholic Primary School</t>
  </si>
  <si>
    <t>St Thomas of Canterbury Catholic Primary School</t>
  </si>
  <si>
    <t>Holy Cross Catholic Primary School</t>
  </si>
  <si>
    <t>Abbots Hall Primary School</t>
  </si>
  <si>
    <t>The Hathaway Academy</t>
  </si>
  <si>
    <t>Secondary</t>
  </si>
  <si>
    <t>The Ockendon Academy</t>
  </si>
  <si>
    <t>Harris Academy Chafford Hundred</t>
  </si>
  <si>
    <t>Grays Convent High School</t>
  </si>
  <si>
    <t>Kenningtons Primary Academy</t>
  </si>
  <si>
    <t>Horndon-On-the-Hill CofE Primary School</t>
  </si>
  <si>
    <t>William Edwards School</t>
  </si>
  <si>
    <t>Gable Hall School</t>
  </si>
  <si>
    <t>St Clere's School</t>
  </si>
  <si>
    <t>Hassenbrook Academy</t>
  </si>
  <si>
    <t>The Gateway Academy</t>
  </si>
  <si>
    <t>Ormiston Park Academy</t>
  </si>
  <si>
    <t>Region</t>
  </si>
  <si>
    <t>LA number</t>
  </si>
  <si>
    <t>LA name</t>
  </si>
  <si>
    <t>LAESTAB</t>
  </si>
  <si>
    <t>URN</t>
  </si>
  <si>
    <t>School Name</t>
  </si>
  <si>
    <t>Phase</t>
  </si>
  <si>
    <t xml:space="preserve">Has data for this school been excluded, because it is a new school that is still filling up? </t>
  </si>
  <si>
    <t>Funding the school received in 2016-17 or 2016/17</t>
  </si>
  <si>
    <t>Illustrative total NFF funding</t>
  </si>
  <si>
    <t>Percentage change compared to baseline</t>
  </si>
  <si>
    <t>Illustrative NFF year 1 funding</t>
  </si>
  <si>
    <t>Cash difference</t>
  </si>
  <si>
    <t>Cash difference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</si>
</sst>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D4CEDE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4" xfId="0" applyFill="1" applyBorder="1"/>
    <xf numFmtId="0" fontId="2" fillId="3" borderId="1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164" fontId="2" fillId="4" borderId="3" xfId="0" applyNumberFormat="1" applyFont="1" applyFill="1" applyBorder="1" applyAlignment="1" applyProtection="1">
      <alignment horizontal="right"/>
      <protection hidden="1"/>
    </xf>
    <xf numFmtId="165" fontId="2" fillId="4" borderId="3" xfId="2" applyNumberFormat="1" applyFont="1" applyFill="1" applyBorder="1" applyAlignment="1" applyProtection="1">
      <alignment horizontal="right"/>
      <protection hidden="1"/>
    </xf>
    <xf numFmtId="164" fontId="2" fillId="4" borderId="3" xfId="1" applyNumberFormat="1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164" fontId="2" fillId="0" borderId="3" xfId="0" applyNumberFormat="1" applyFont="1" applyFill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H1" workbookViewId="0">
      <selection activeCell="E6" sqref="E6"/>
    </sheetView>
  </sheetViews>
  <sheetFormatPr defaultRowHeight="15" x14ac:dyDescent="0.25"/>
  <cols>
    <col min="1" max="1" width="23.5703125" bestFit="1" customWidth="1"/>
    <col min="2" max="2" width="10.5703125" bestFit="1" customWidth="1"/>
    <col min="3" max="3" width="9.85546875" bestFit="1" customWidth="1"/>
    <col min="4" max="4" width="10.28515625" bestFit="1" customWidth="1"/>
    <col min="5" max="5" width="9" bestFit="1" customWidth="1"/>
    <col min="6" max="6" width="66" bestFit="1" customWidth="1"/>
    <col min="7" max="7" width="12" bestFit="1" customWidth="1"/>
    <col min="8" max="8" width="80.28515625" bestFit="1" customWidth="1"/>
    <col min="9" max="9" width="45.85546875" bestFit="1" customWidth="1"/>
    <col min="10" max="10" width="26.85546875" bestFit="1" customWidth="1"/>
    <col min="11" max="11" width="19.28515625" customWidth="1"/>
    <col min="12" max="12" width="38.28515625" bestFit="1" customWidth="1"/>
    <col min="13" max="13" width="28" bestFit="1" customWidth="1"/>
    <col min="14" max="14" width="28" customWidth="1"/>
    <col min="15" max="15" width="38.28515625" bestFit="1" customWidth="1"/>
  </cols>
  <sheetData>
    <row r="1" spans="1:15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68</v>
      </c>
      <c r="L1" s="1" t="s">
        <v>66</v>
      </c>
      <c r="M1" s="1" t="s">
        <v>67</v>
      </c>
      <c r="N1" s="1" t="s">
        <v>69</v>
      </c>
      <c r="O1" s="1" t="s">
        <v>66</v>
      </c>
    </row>
    <row r="2" spans="1:15" ht="15.75" x14ac:dyDescent="0.25">
      <c r="A2" s="2" t="s">
        <v>0</v>
      </c>
      <c r="B2" s="3">
        <v>883</v>
      </c>
      <c r="C2" s="3" t="s">
        <v>1</v>
      </c>
      <c r="D2" s="3">
        <v>8832000</v>
      </c>
      <c r="E2" s="3">
        <v>138048</v>
      </c>
      <c r="F2" s="4" t="s">
        <v>2</v>
      </c>
      <c r="G2" s="4" t="s">
        <v>3</v>
      </c>
      <c r="H2" s="5" t="s">
        <v>4</v>
      </c>
      <c r="I2" s="6">
        <v>2578000</v>
      </c>
      <c r="J2" s="6">
        <v>2752000</v>
      </c>
      <c r="K2" s="6">
        <f>SUM(J2)-I2</f>
        <v>174000</v>
      </c>
      <c r="L2" s="7">
        <v>6.7000000000000004E-2</v>
      </c>
      <c r="M2" s="8">
        <v>2652000</v>
      </c>
      <c r="N2" s="8">
        <f>SUM(M2)-I2</f>
        <v>74000</v>
      </c>
      <c r="O2" s="7">
        <v>2.9000000000000001E-2</v>
      </c>
    </row>
    <row r="3" spans="1:15" s="16" customFormat="1" ht="15.75" x14ac:dyDescent="0.25">
      <c r="A3" s="9" t="s">
        <v>0</v>
      </c>
      <c r="B3" s="10">
        <v>883</v>
      </c>
      <c r="C3" s="10" t="s">
        <v>1</v>
      </c>
      <c r="D3" s="10">
        <v>8832001</v>
      </c>
      <c r="E3" s="10">
        <v>138581</v>
      </c>
      <c r="F3" s="11" t="s">
        <v>5</v>
      </c>
      <c r="G3" s="11" t="s">
        <v>3</v>
      </c>
      <c r="H3" s="12" t="s">
        <v>4</v>
      </c>
      <c r="I3" s="13">
        <v>2668000</v>
      </c>
      <c r="J3" s="13">
        <v>2644000</v>
      </c>
      <c r="K3" s="13">
        <f t="shared" ref="K3:K50" si="0">SUM(J3)-I3</f>
        <v>-24000</v>
      </c>
      <c r="L3" s="14">
        <v>-8.9999999999999993E-3</v>
      </c>
      <c r="M3" s="15">
        <v>2644000</v>
      </c>
      <c r="N3" s="15">
        <f t="shared" ref="N3:N50" si="1">SUM(M3)-I3</f>
        <v>-24000</v>
      </c>
      <c r="O3" s="14">
        <v>-8.9999999999999993E-3</v>
      </c>
    </row>
    <row r="4" spans="1:15" ht="15.75" x14ac:dyDescent="0.25">
      <c r="A4" s="2" t="s">
        <v>0</v>
      </c>
      <c r="B4" s="3">
        <v>883</v>
      </c>
      <c r="C4" s="3" t="s">
        <v>1</v>
      </c>
      <c r="D4" s="3">
        <v>8832002</v>
      </c>
      <c r="E4" s="3">
        <v>139380</v>
      </c>
      <c r="F4" s="4" t="s">
        <v>6</v>
      </c>
      <c r="G4" s="4" t="s">
        <v>3</v>
      </c>
      <c r="H4" s="5" t="s">
        <v>4</v>
      </c>
      <c r="I4" s="6">
        <v>1914000</v>
      </c>
      <c r="J4" s="6">
        <v>1948000</v>
      </c>
      <c r="K4" s="6">
        <f t="shared" si="0"/>
        <v>34000</v>
      </c>
      <c r="L4" s="7">
        <v>1.7999999999999999E-2</v>
      </c>
      <c r="M4" s="8">
        <v>1948000</v>
      </c>
      <c r="N4" s="8">
        <f t="shared" si="1"/>
        <v>34000</v>
      </c>
      <c r="O4" s="7">
        <v>1.7999999999999999E-2</v>
      </c>
    </row>
    <row r="5" spans="1:15" s="16" customFormat="1" ht="15.75" x14ac:dyDescent="0.25">
      <c r="A5" s="9" t="s">
        <v>0</v>
      </c>
      <c r="B5" s="10">
        <v>883</v>
      </c>
      <c r="C5" s="10" t="s">
        <v>1</v>
      </c>
      <c r="D5" s="10">
        <v>8832003</v>
      </c>
      <c r="E5" s="10">
        <v>139382</v>
      </c>
      <c r="F5" s="11" t="s">
        <v>7</v>
      </c>
      <c r="G5" s="11" t="s">
        <v>3</v>
      </c>
      <c r="H5" s="12" t="s">
        <v>4</v>
      </c>
      <c r="I5" s="13">
        <v>888000</v>
      </c>
      <c r="J5" s="13">
        <v>886000</v>
      </c>
      <c r="K5" s="13">
        <f t="shared" si="0"/>
        <v>-2000</v>
      </c>
      <c r="L5" s="14">
        <v>-2E-3</v>
      </c>
      <c r="M5" s="15">
        <v>886000</v>
      </c>
      <c r="N5" s="15">
        <f t="shared" si="1"/>
        <v>-2000</v>
      </c>
      <c r="O5" s="14">
        <v>-2E-3</v>
      </c>
    </row>
    <row r="6" spans="1:15" ht="15.75" x14ac:dyDescent="0.25">
      <c r="A6" s="2" t="s">
        <v>0</v>
      </c>
      <c r="B6" s="3">
        <v>883</v>
      </c>
      <c r="C6" s="3" t="s">
        <v>1</v>
      </c>
      <c r="D6" s="3">
        <v>8832004</v>
      </c>
      <c r="E6" s="3">
        <v>139566</v>
      </c>
      <c r="F6" s="4" t="s">
        <v>8</v>
      </c>
      <c r="G6" s="4" t="s">
        <v>3</v>
      </c>
      <c r="H6" s="5" t="s">
        <v>4</v>
      </c>
      <c r="I6" s="6">
        <v>1318000</v>
      </c>
      <c r="J6" s="6">
        <v>1350000</v>
      </c>
      <c r="K6" s="6">
        <f t="shared" si="0"/>
        <v>32000</v>
      </c>
      <c r="L6" s="7">
        <v>2.5000000000000001E-2</v>
      </c>
      <c r="M6" s="8">
        <v>1350000</v>
      </c>
      <c r="N6" s="8">
        <f t="shared" si="1"/>
        <v>32000</v>
      </c>
      <c r="O6" s="7">
        <v>2.5000000000000001E-2</v>
      </c>
    </row>
    <row r="7" spans="1:15" ht="15.75" x14ac:dyDescent="0.25">
      <c r="A7" s="2" t="s">
        <v>0</v>
      </c>
      <c r="B7" s="3">
        <v>883</v>
      </c>
      <c r="C7" s="3" t="s">
        <v>1</v>
      </c>
      <c r="D7" s="3">
        <v>8832005</v>
      </c>
      <c r="E7" s="3">
        <v>139576</v>
      </c>
      <c r="F7" s="4" t="s">
        <v>9</v>
      </c>
      <c r="G7" s="4" t="s">
        <v>3</v>
      </c>
      <c r="H7" s="5" t="s">
        <v>4</v>
      </c>
      <c r="I7" s="6">
        <v>1951000</v>
      </c>
      <c r="J7" s="6">
        <v>2040000</v>
      </c>
      <c r="K7" s="6">
        <f t="shared" si="0"/>
        <v>89000</v>
      </c>
      <c r="L7" s="7">
        <v>4.5999999999999999E-2</v>
      </c>
      <c r="M7" s="8">
        <v>2006000</v>
      </c>
      <c r="N7" s="8">
        <f t="shared" si="1"/>
        <v>55000</v>
      </c>
      <c r="O7" s="7">
        <v>2.8000000000000001E-2</v>
      </c>
    </row>
    <row r="8" spans="1:15" s="16" customFormat="1" ht="15.75" x14ac:dyDescent="0.25">
      <c r="A8" s="9" t="s">
        <v>0</v>
      </c>
      <c r="B8" s="10">
        <v>883</v>
      </c>
      <c r="C8" s="10" t="s">
        <v>1</v>
      </c>
      <c r="D8" s="10">
        <v>8832006</v>
      </c>
      <c r="E8" s="10">
        <v>140013</v>
      </c>
      <c r="F8" s="11" t="s">
        <v>10</v>
      </c>
      <c r="G8" s="11" t="s">
        <v>3</v>
      </c>
      <c r="H8" s="12" t="s">
        <v>4</v>
      </c>
      <c r="I8" s="13">
        <v>1523000</v>
      </c>
      <c r="J8" s="13">
        <v>1480000</v>
      </c>
      <c r="K8" s="13">
        <f t="shared" si="0"/>
        <v>-43000</v>
      </c>
      <c r="L8" s="14">
        <v>-2.8000000000000001E-2</v>
      </c>
      <c r="M8" s="15">
        <v>1501000</v>
      </c>
      <c r="N8" s="15">
        <f t="shared" si="1"/>
        <v>-22000</v>
      </c>
      <c r="O8" s="14">
        <v>-1.4E-2</v>
      </c>
    </row>
    <row r="9" spans="1:15" s="16" customFormat="1" ht="15.75" x14ac:dyDescent="0.25">
      <c r="A9" s="9" t="s">
        <v>0</v>
      </c>
      <c r="B9" s="10">
        <v>883</v>
      </c>
      <c r="C9" s="10" t="s">
        <v>1</v>
      </c>
      <c r="D9" s="10">
        <v>8832007</v>
      </c>
      <c r="E9" s="10">
        <v>140832</v>
      </c>
      <c r="F9" s="11" t="s">
        <v>11</v>
      </c>
      <c r="G9" s="11" t="s">
        <v>3</v>
      </c>
      <c r="H9" s="12" t="s">
        <v>4</v>
      </c>
      <c r="I9" s="13">
        <v>1187000</v>
      </c>
      <c r="J9" s="13">
        <v>1155000</v>
      </c>
      <c r="K9" s="13">
        <f t="shared" si="0"/>
        <v>-32000</v>
      </c>
      <c r="L9" s="14">
        <v>-2.7E-2</v>
      </c>
      <c r="M9" s="15">
        <v>1171000</v>
      </c>
      <c r="N9" s="15">
        <f t="shared" si="1"/>
        <v>-16000</v>
      </c>
      <c r="O9" s="14">
        <v>-1.4E-2</v>
      </c>
    </row>
    <row r="10" spans="1:15" ht="15.75" x14ac:dyDescent="0.25">
      <c r="A10" s="2" t="s">
        <v>0</v>
      </c>
      <c r="B10" s="3">
        <v>883</v>
      </c>
      <c r="C10" s="3" t="s">
        <v>1</v>
      </c>
      <c r="D10" s="3">
        <v>8832008</v>
      </c>
      <c r="E10" s="3">
        <v>140938</v>
      </c>
      <c r="F10" s="4" t="s">
        <v>12</v>
      </c>
      <c r="G10" s="4" t="s">
        <v>3</v>
      </c>
      <c r="H10" s="5" t="s">
        <v>13</v>
      </c>
      <c r="I10" s="6" t="s">
        <v>14</v>
      </c>
      <c r="J10" s="6" t="s">
        <v>14</v>
      </c>
      <c r="K10" s="6"/>
      <c r="L10" s="7" t="s">
        <v>14</v>
      </c>
      <c r="M10" s="8" t="s">
        <v>14</v>
      </c>
      <c r="N10" s="8"/>
      <c r="O10" s="7" t="s">
        <v>14</v>
      </c>
    </row>
    <row r="11" spans="1:15" s="16" customFormat="1" ht="15.75" x14ac:dyDescent="0.25">
      <c r="A11" s="9" t="s">
        <v>0</v>
      </c>
      <c r="B11" s="10">
        <v>883</v>
      </c>
      <c r="C11" s="10" t="s">
        <v>1</v>
      </c>
      <c r="D11" s="10">
        <v>8832009</v>
      </c>
      <c r="E11" s="10">
        <v>141877</v>
      </c>
      <c r="F11" s="11" t="s">
        <v>15</v>
      </c>
      <c r="G11" s="11" t="s">
        <v>3</v>
      </c>
      <c r="H11" s="12" t="s">
        <v>4</v>
      </c>
      <c r="I11" s="13">
        <v>2459000</v>
      </c>
      <c r="J11" s="13">
        <v>2421000</v>
      </c>
      <c r="K11" s="13">
        <f t="shared" si="0"/>
        <v>-38000</v>
      </c>
      <c r="L11" s="14">
        <v>-1.4999999999999999E-2</v>
      </c>
      <c r="M11" s="15">
        <v>2424000</v>
      </c>
      <c r="N11" s="15">
        <f t="shared" si="1"/>
        <v>-35000</v>
      </c>
      <c r="O11" s="14">
        <v>-1.4E-2</v>
      </c>
    </row>
    <row r="12" spans="1:15" ht="15.75" x14ac:dyDescent="0.25">
      <c r="A12" s="2" t="s">
        <v>0</v>
      </c>
      <c r="B12" s="3">
        <v>883</v>
      </c>
      <c r="C12" s="3" t="s">
        <v>1</v>
      </c>
      <c r="D12" s="3">
        <v>8832024</v>
      </c>
      <c r="E12" s="3">
        <v>138334</v>
      </c>
      <c r="F12" s="4" t="s">
        <v>16</v>
      </c>
      <c r="G12" s="4" t="s">
        <v>3</v>
      </c>
      <c r="H12" s="5" t="s">
        <v>4</v>
      </c>
      <c r="I12" s="6">
        <v>2000000</v>
      </c>
      <c r="J12" s="6">
        <v>2131000</v>
      </c>
      <c r="K12" s="6">
        <f t="shared" si="0"/>
        <v>131000</v>
      </c>
      <c r="L12" s="7">
        <v>6.6000000000000003E-2</v>
      </c>
      <c r="M12" s="8">
        <v>2056000</v>
      </c>
      <c r="N12" s="8">
        <f t="shared" si="1"/>
        <v>56000</v>
      </c>
      <c r="O12" s="7">
        <v>2.8000000000000001E-2</v>
      </c>
    </row>
    <row r="13" spans="1:15" s="16" customFormat="1" ht="15.75" x14ac:dyDescent="0.25">
      <c r="A13" s="9" t="s">
        <v>0</v>
      </c>
      <c r="B13" s="10">
        <v>883</v>
      </c>
      <c r="C13" s="10" t="s">
        <v>1</v>
      </c>
      <c r="D13" s="10">
        <v>8832078</v>
      </c>
      <c r="E13" s="10">
        <v>131226</v>
      </c>
      <c r="F13" s="11" t="s">
        <v>17</v>
      </c>
      <c r="G13" s="11" t="s">
        <v>3</v>
      </c>
      <c r="H13" s="12" t="s">
        <v>4</v>
      </c>
      <c r="I13" s="13">
        <v>1677000</v>
      </c>
      <c r="J13" s="13">
        <v>1632000</v>
      </c>
      <c r="K13" s="13">
        <f t="shared" si="0"/>
        <v>-45000</v>
      </c>
      <c r="L13" s="14">
        <v>-2.7E-2</v>
      </c>
      <c r="M13" s="15">
        <v>1655000</v>
      </c>
      <c r="N13" s="15">
        <f t="shared" si="1"/>
        <v>-22000</v>
      </c>
      <c r="O13" s="14">
        <v>-1.4E-2</v>
      </c>
    </row>
    <row r="14" spans="1:15" s="16" customFormat="1" ht="15.75" x14ac:dyDescent="0.25">
      <c r="A14" s="9" t="s">
        <v>0</v>
      </c>
      <c r="B14" s="10">
        <v>883</v>
      </c>
      <c r="C14" s="10" t="s">
        <v>1</v>
      </c>
      <c r="D14" s="10">
        <v>8832137</v>
      </c>
      <c r="E14" s="10">
        <v>139613</v>
      </c>
      <c r="F14" s="11" t="s">
        <v>18</v>
      </c>
      <c r="G14" s="11" t="s">
        <v>3</v>
      </c>
      <c r="H14" s="12" t="s">
        <v>4</v>
      </c>
      <c r="I14" s="13">
        <v>1346000</v>
      </c>
      <c r="J14" s="13">
        <v>1342000</v>
      </c>
      <c r="K14" s="13">
        <f t="shared" si="0"/>
        <v>-4000</v>
      </c>
      <c r="L14" s="14">
        <v>-3.0000000000000001E-3</v>
      </c>
      <c r="M14" s="15">
        <v>1342000</v>
      </c>
      <c r="N14" s="15">
        <f t="shared" si="1"/>
        <v>-4000</v>
      </c>
      <c r="O14" s="14">
        <v>-3.0000000000000001E-3</v>
      </c>
    </row>
    <row r="15" spans="1:15" ht="15.75" x14ac:dyDescent="0.25">
      <c r="A15" s="2" t="s">
        <v>0</v>
      </c>
      <c r="B15" s="3">
        <v>883</v>
      </c>
      <c r="C15" s="3" t="s">
        <v>1</v>
      </c>
      <c r="D15" s="3">
        <v>8832382</v>
      </c>
      <c r="E15" s="3">
        <v>114836</v>
      </c>
      <c r="F15" s="4" t="s">
        <v>19</v>
      </c>
      <c r="G15" s="4" t="s">
        <v>3</v>
      </c>
      <c r="H15" s="5" t="s">
        <v>4</v>
      </c>
      <c r="I15" s="6">
        <v>1657000</v>
      </c>
      <c r="J15" s="6">
        <v>1700000</v>
      </c>
      <c r="K15" s="6">
        <f t="shared" si="0"/>
        <v>43000</v>
      </c>
      <c r="L15" s="7">
        <v>2.5999999999999999E-2</v>
      </c>
      <c r="M15" s="8">
        <v>1700000</v>
      </c>
      <c r="N15" s="8">
        <f t="shared" si="1"/>
        <v>43000</v>
      </c>
      <c r="O15" s="7">
        <v>2.5999999999999999E-2</v>
      </c>
    </row>
    <row r="16" spans="1:15" s="16" customFormat="1" ht="15.75" x14ac:dyDescent="0.25">
      <c r="A16" s="9" t="s">
        <v>0</v>
      </c>
      <c r="B16" s="10">
        <v>883</v>
      </c>
      <c r="C16" s="10" t="s">
        <v>1</v>
      </c>
      <c r="D16" s="10">
        <v>8832402</v>
      </c>
      <c r="E16" s="10">
        <v>114839</v>
      </c>
      <c r="F16" s="11" t="s">
        <v>20</v>
      </c>
      <c r="G16" s="11" t="s">
        <v>3</v>
      </c>
      <c r="H16" s="12" t="s">
        <v>4</v>
      </c>
      <c r="I16" s="13">
        <v>2263000</v>
      </c>
      <c r="J16" s="13">
        <v>2256000</v>
      </c>
      <c r="K16" s="13">
        <f t="shared" si="0"/>
        <v>-7000</v>
      </c>
      <c r="L16" s="14">
        <v>-3.0000000000000001E-3</v>
      </c>
      <c r="M16" s="15">
        <v>2256000</v>
      </c>
      <c r="N16" s="15">
        <f t="shared" si="1"/>
        <v>-7000</v>
      </c>
      <c r="O16" s="14">
        <v>-3.0000000000000001E-3</v>
      </c>
    </row>
    <row r="17" spans="1:15" ht="15.75" x14ac:dyDescent="0.25">
      <c r="A17" s="2" t="s">
        <v>0</v>
      </c>
      <c r="B17" s="3">
        <v>883</v>
      </c>
      <c r="C17" s="3" t="s">
        <v>1</v>
      </c>
      <c r="D17" s="3">
        <v>8832429</v>
      </c>
      <c r="E17" s="3">
        <v>114847</v>
      </c>
      <c r="F17" s="4" t="s">
        <v>21</v>
      </c>
      <c r="G17" s="4" t="s">
        <v>3</v>
      </c>
      <c r="H17" s="5" t="s">
        <v>4</v>
      </c>
      <c r="I17" s="6">
        <v>1104000</v>
      </c>
      <c r="J17" s="6">
        <v>1154000</v>
      </c>
      <c r="K17" s="6">
        <f t="shared" si="0"/>
        <v>50000</v>
      </c>
      <c r="L17" s="7">
        <v>4.5999999999999999E-2</v>
      </c>
      <c r="M17" s="8">
        <v>1133000</v>
      </c>
      <c r="N17" s="8">
        <f t="shared" si="1"/>
        <v>29000</v>
      </c>
      <c r="O17" s="7">
        <v>2.5999999999999999E-2</v>
      </c>
    </row>
    <row r="18" spans="1:15" s="16" customFormat="1" ht="15.75" x14ac:dyDescent="0.25">
      <c r="A18" s="9" t="s">
        <v>0</v>
      </c>
      <c r="B18" s="10">
        <v>883</v>
      </c>
      <c r="C18" s="10" t="s">
        <v>1</v>
      </c>
      <c r="D18" s="10">
        <v>8832439</v>
      </c>
      <c r="E18" s="10">
        <v>143378</v>
      </c>
      <c r="F18" s="11" t="s">
        <v>22</v>
      </c>
      <c r="G18" s="11" t="s">
        <v>3</v>
      </c>
      <c r="H18" s="12" t="s">
        <v>4</v>
      </c>
      <c r="I18" s="13">
        <v>1620000</v>
      </c>
      <c r="J18" s="13">
        <v>1592000</v>
      </c>
      <c r="K18" s="13">
        <f t="shared" si="0"/>
        <v>-28000</v>
      </c>
      <c r="L18" s="14">
        <v>-1.7000000000000001E-2</v>
      </c>
      <c r="M18" s="15">
        <v>1599000</v>
      </c>
      <c r="N18" s="15">
        <f t="shared" si="1"/>
        <v>-21000</v>
      </c>
      <c r="O18" s="14">
        <v>-1.2999999999999999E-2</v>
      </c>
    </row>
    <row r="19" spans="1:15" s="16" customFormat="1" ht="15.75" x14ac:dyDescent="0.25">
      <c r="A19" s="9" t="s">
        <v>0</v>
      </c>
      <c r="B19" s="10">
        <v>883</v>
      </c>
      <c r="C19" s="10" t="s">
        <v>1</v>
      </c>
      <c r="D19" s="10">
        <v>8832462</v>
      </c>
      <c r="E19" s="10">
        <v>141897</v>
      </c>
      <c r="F19" s="11" t="s">
        <v>23</v>
      </c>
      <c r="G19" s="11" t="s">
        <v>3</v>
      </c>
      <c r="H19" s="12" t="s">
        <v>4</v>
      </c>
      <c r="I19" s="13">
        <v>1535000</v>
      </c>
      <c r="J19" s="13">
        <v>1506000</v>
      </c>
      <c r="K19" s="13">
        <f t="shared" si="0"/>
        <v>-29000</v>
      </c>
      <c r="L19" s="14">
        <v>-1.9E-2</v>
      </c>
      <c r="M19" s="15">
        <v>1514000</v>
      </c>
      <c r="N19" s="15">
        <f t="shared" si="1"/>
        <v>-21000</v>
      </c>
      <c r="O19" s="14">
        <v>-1.4E-2</v>
      </c>
    </row>
    <row r="20" spans="1:15" ht="15.75" x14ac:dyDescent="0.25">
      <c r="A20" s="2" t="s">
        <v>0</v>
      </c>
      <c r="B20" s="3">
        <v>883</v>
      </c>
      <c r="C20" s="3" t="s">
        <v>1</v>
      </c>
      <c r="D20" s="3">
        <v>8832472</v>
      </c>
      <c r="E20" s="3">
        <v>139106</v>
      </c>
      <c r="F20" s="4" t="s">
        <v>24</v>
      </c>
      <c r="G20" s="4" t="s">
        <v>3</v>
      </c>
      <c r="H20" s="5" t="s">
        <v>4</v>
      </c>
      <c r="I20" s="6">
        <v>1891000</v>
      </c>
      <c r="J20" s="6">
        <v>1927000</v>
      </c>
      <c r="K20" s="6">
        <f t="shared" si="0"/>
        <v>36000</v>
      </c>
      <c r="L20" s="7">
        <v>1.9E-2</v>
      </c>
      <c r="M20" s="8">
        <v>1927000</v>
      </c>
      <c r="N20" s="8">
        <f t="shared" si="1"/>
        <v>36000</v>
      </c>
      <c r="O20" s="7">
        <v>1.9E-2</v>
      </c>
    </row>
    <row r="21" spans="1:15" ht="15.75" x14ac:dyDescent="0.25">
      <c r="A21" s="2" t="s">
        <v>0</v>
      </c>
      <c r="B21" s="3">
        <v>883</v>
      </c>
      <c r="C21" s="3" t="s">
        <v>1</v>
      </c>
      <c r="D21" s="3">
        <v>8832542</v>
      </c>
      <c r="E21" s="3">
        <v>139105</v>
      </c>
      <c r="F21" s="4" t="s">
        <v>25</v>
      </c>
      <c r="G21" s="4" t="s">
        <v>3</v>
      </c>
      <c r="H21" s="5" t="s">
        <v>4</v>
      </c>
      <c r="I21" s="6">
        <v>2508000</v>
      </c>
      <c r="J21" s="6">
        <v>2522000</v>
      </c>
      <c r="K21" s="6">
        <f t="shared" si="0"/>
        <v>14000</v>
      </c>
      <c r="L21" s="7">
        <v>6.0000000000000001E-3</v>
      </c>
      <c r="M21" s="8">
        <v>2522000</v>
      </c>
      <c r="N21" s="8">
        <f t="shared" si="1"/>
        <v>14000</v>
      </c>
      <c r="O21" s="7">
        <v>6.0000000000000001E-3</v>
      </c>
    </row>
    <row r="22" spans="1:15" s="16" customFormat="1" ht="15.75" x14ac:dyDescent="0.25">
      <c r="A22" s="9" t="s">
        <v>0</v>
      </c>
      <c r="B22" s="10">
        <v>883</v>
      </c>
      <c r="C22" s="10" t="s">
        <v>1</v>
      </c>
      <c r="D22" s="10">
        <v>8832011</v>
      </c>
      <c r="E22" s="10">
        <v>143149</v>
      </c>
      <c r="F22" s="11" t="s">
        <v>26</v>
      </c>
      <c r="G22" s="11" t="s">
        <v>3</v>
      </c>
      <c r="H22" s="12" t="s">
        <v>4</v>
      </c>
      <c r="I22" s="13">
        <v>1014000</v>
      </c>
      <c r="J22" s="13">
        <v>987000</v>
      </c>
      <c r="K22" s="13">
        <f t="shared" si="0"/>
        <v>-27000</v>
      </c>
      <c r="L22" s="14">
        <v>-2.5999999999999999E-2</v>
      </c>
      <c r="M22" s="15">
        <v>1000000</v>
      </c>
      <c r="N22" s="15">
        <f t="shared" si="1"/>
        <v>-14000</v>
      </c>
      <c r="O22" s="14">
        <v>-1.2999999999999999E-2</v>
      </c>
    </row>
    <row r="23" spans="1:15" ht="15.75" x14ac:dyDescent="0.25">
      <c r="A23" s="2" t="s">
        <v>0</v>
      </c>
      <c r="B23" s="3">
        <v>883</v>
      </c>
      <c r="C23" s="3" t="s">
        <v>1</v>
      </c>
      <c r="D23" s="3">
        <v>8832592</v>
      </c>
      <c r="E23" s="3">
        <v>139991</v>
      </c>
      <c r="F23" s="4" t="s">
        <v>27</v>
      </c>
      <c r="G23" s="4" t="s">
        <v>3</v>
      </c>
      <c r="H23" s="5" t="s">
        <v>4</v>
      </c>
      <c r="I23" s="6">
        <v>1843000</v>
      </c>
      <c r="J23" s="6">
        <v>1901000</v>
      </c>
      <c r="K23" s="6">
        <f t="shared" si="0"/>
        <v>58000</v>
      </c>
      <c r="L23" s="7">
        <v>3.1E-2</v>
      </c>
      <c r="M23" s="8">
        <v>1895000</v>
      </c>
      <c r="N23" s="8">
        <f t="shared" si="1"/>
        <v>52000</v>
      </c>
      <c r="O23" s="7">
        <v>2.8000000000000001E-2</v>
      </c>
    </row>
    <row r="24" spans="1:15" s="16" customFormat="1" ht="15.75" x14ac:dyDescent="0.25">
      <c r="A24" s="9" t="s">
        <v>0</v>
      </c>
      <c r="B24" s="10">
        <v>883</v>
      </c>
      <c r="C24" s="10" t="s">
        <v>1</v>
      </c>
      <c r="D24" s="10">
        <v>8832622</v>
      </c>
      <c r="E24" s="10">
        <v>139104</v>
      </c>
      <c r="F24" s="11" t="s">
        <v>28</v>
      </c>
      <c r="G24" s="11" t="s">
        <v>3</v>
      </c>
      <c r="H24" s="12" t="s">
        <v>4</v>
      </c>
      <c r="I24" s="13">
        <v>1561000</v>
      </c>
      <c r="J24" s="13">
        <v>1537000</v>
      </c>
      <c r="K24" s="13">
        <f t="shared" si="0"/>
        <v>-24000</v>
      </c>
      <c r="L24" s="14">
        <v>-1.4999999999999999E-2</v>
      </c>
      <c r="M24" s="15">
        <v>1539000</v>
      </c>
      <c r="N24" s="15">
        <f t="shared" si="1"/>
        <v>-22000</v>
      </c>
      <c r="O24" s="14">
        <v>-1.4E-2</v>
      </c>
    </row>
    <row r="25" spans="1:15" ht="15.75" x14ac:dyDescent="0.25">
      <c r="A25" s="2" t="s">
        <v>0</v>
      </c>
      <c r="B25" s="3">
        <v>883</v>
      </c>
      <c r="C25" s="3" t="s">
        <v>1</v>
      </c>
      <c r="D25" s="3">
        <v>8832644</v>
      </c>
      <c r="E25" s="3">
        <v>138962</v>
      </c>
      <c r="F25" s="4" t="s">
        <v>29</v>
      </c>
      <c r="G25" s="4" t="s">
        <v>3</v>
      </c>
      <c r="H25" s="5" t="s">
        <v>4</v>
      </c>
      <c r="I25" s="6">
        <v>1602000</v>
      </c>
      <c r="J25" s="6">
        <v>1630000</v>
      </c>
      <c r="K25" s="6">
        <f t="shared" si="0"/>
        <v>28000</v>
      </c>
      <c r="L25" s="7">
        <v>1.7000000000000001E-2</v>
      </c>
      <c r="M25" s="8">
        <v>1630000</v>
      </c>
      <c r="N25" s="8">
        <f t="shared" si="1"/>
        <v>28000</v>
      </c>
      <c r="O25" s="7">
        <v>1.7000000000000001E-2</v>
      </c>
    </row>
    <row r="26" spans="1:15" s="16" customFormat="1" ht="15.75" x14ac:dyDescent="0.25">
      <c r="A26" s="9" t="s">
        <v>0</v>
      </c>
      <c r="B26" s="10">
        <v>883</v>
      </c>
      <c r="C26" s="10" t="s">
        <v>1</v>
      </c>
      <c r="D26" s="10">
        <v>8832722</v>
      </c>
      <c r="E26" s="10">
        <v>114968</v>
      </c>
      <c r="F26" s="11" t="s">
        <v>30</v>
      </c>
      <c r="G26" s="11" t="s">
        <v>3</v>
      </c>
      <c r="H26" s="12" t="s">
        <v>4</v>
      </c>
      <c r="I26" s="13">
        <v>1458000</v>
      </c>
      <c r="J26" s="13">
        <v>1456000</v>
      </c>
      <c r="K26" s="13">
        <f t="shared" si="0"/>
        <v>-2000</v>
      </c>
      <c r="L26" s="14">
        <v>-1E-3</v>
      </c>
      <c r="M26" s="15">
        <v>1456000</v>
      </c>
      <c r="N26" s="15">
        <f t="shared" si="1"/>
        <v>-2000</v>
      </c>
      <c r="O26" s="14">
        <v>-1E-3</v>
      </c>
    </row>
    <row r="27" spans="1:15" s="16" customFormat="1" ht="15.75" x14ac:dyDescent="0.25">
      <c r="A27" s="9" t="s">
        <v>0</v>
      </c>
      <c r="B27" s="10">
        <v>883</v>
      </c>
      <c r="C27" s="10" t="s">
        <v>1</v>
      </c>
      <c r="D27" s="10">
        <v>8832824</v>
      </c>
      <c r="E27" s="10">
        <v>138065</v>
      </c>
      <c r="F27" s="11" t="s">
        <v>31</v>
      </c>
      <c r="G27" s="11" t="s">
        <v>3</v>
      </c>
      <c r="H27" s="12" t="s">
        <v>4</v>
      </c>
      <c r="I27" s="13">
        <v>2143000</v>
      </c>
      <c r="J27" s="13">
        <v>2099000</v>
      </c>
      <c r="K27" s="13">
        <f t="shared" si="0"/>
        <v>-44000</v>
      </c>
      <c r="L27" s="14">
        <v>-2.1000000000000001E-2</v>
      </c>
      <c r="M27" s="15">
        <v>2112000</v>
      </c>
      <c r="N27" s="15">
        <f t="shared" si="1"/>
        <v>-31000</v>
      </c>
      <c r="O27" s="14">
        <v>-1.4E-2</v>
      </c>
    </row>
    <row r="28" spans="1:15" s="16" customFormat="1" ht="15.75" x14ac:dyDescent="0.25">
      <c r="A28" s="9" t="s">
        <v>0</v>
      </c>
      <c r="B28" s="10">
        <v>883</v>
      </c>
      <c r="C28" s="10" t="s">
        <v>1</v>
      </c>
      <c r="D28" s="10">
        <v>8832942</v>
      </c>
      <c r="E28" s="10">
        <v>140720</v>
      </c>
      <c r="F28" s="11" t="s">
        <v>32</v>
      </c>
      <c r="G28" s="11" t="s">
        <v>3</v>
      </c>
      <c r="H28" s="12" t="s">
        <v>4</v>
      </c>
      <c r="I28" s="13">
        <v>1662000</v>
      </c>
      <c r="J28" s="13">
        <v>1637000</v>
      </c>
      <c r="K28" s="13">
        <f t="shared" si="0"/>
        <v>-25000</v>
      </c>
      <c r="L28" s="14">
        <v>-1.4999999999999999E-2</v>
      </c>
      <c r="M28" s="15">
        <v>1639000</v>
      </c>
      <c r="N28" s="15">
        <f t="shared" si="1"/>
        <v>-23000</v>
      </c>
      <c r="O28" s="14">
        <v>-1.4E-2</v>
      </c>
    </row>
    <row r="29" spans="1:15" s="16" customFormat="1" ht="15.75" x14ac:dyDescent="0.25">
      <c r="A29" s="9" t="s">
        <v>0</v>
      </c>
      <c r="B29" s="10">
        <v>883</v>
      </c>
      <c r="C29" s="10" t="s">
        <v>1</v>
      </c>
      <c r="D29" s="10">
        <v>8832984</v>
      </c>
      <c r="E29" s="10">
        <v>141070</v>
      </c>
      <c r="F29" s="11" t="s">
        <v>33</v>
      </c>
      <c r="G29" s="11" t="s">
        <v>3</v>
      </c>
      <c r="H29" s="12" t="s">
        <v>4</v>
      </c>
      <c r="I29" s="13">
        <v>2691000</v>
      </c>
      <c r="J29" s="13">
        <v>2615000</v>
      </c>
      <c r="K29" s="13">
        <f t="shared" si="0"/>
        <v>-76000</v>
      </c>
      <c r="L29" s="14">
        <v>-2.8000000000000001E-2</v>
      </c>
      <c r="M29" s="15">
        <v>2652000</v>
      </c>
      <c r="N29" s="15">
        <f t="shared" si="1"/>
        <v>-39000</v>
      </c>
      <c r="O29" s="14">
        <v>-1.4E-2</v>
      </c>
    </row>
    <row r="30" spans="1:15" ht="15.75" x14ac:dyDescent="0.25">
      <c r="A30" s="2" t="s">
        <v>0</v>
      </c>
      <c r="B30" s="3">
        <v>883</v>
      </c>
      <c r="C30" s="3" t="s">
        <v>1</v>
      </c>
      <c r="D30" s="3">
        <v>8832985</v>
      </c>
      <c r="E30" s="3">
        <v>139166</v>
      </c>
      <c r="F30" s="4" t="s">
        <v>34</v>
      </c>
      <c r="G30" s="4" t="s">
        <v>3</v>
      </c>
      <c r="H30" s="5" t="s">
        <v>4</v>
      </c>
      <c r="I30" s="6">
        <v>1671000</v>
      </c>
      <c r="J30" s="6">
        <v>1677000</v>
      </c>
      <c r="K30" s="6">
        <f t="shared" si="0"/>
        <v>6000</v>
      </c>
      <c r="L30" s="7">
        <v>3.0000000000000001E-3</v>
      </c>
      <c r="M30" s="8">
        <v>1677000</v>
      </c>
      <c r="N30" s="8">
        <f t="shared" si="1"/>
        <v>6000</v>
      </c>
      <c r="O30" s="7">
        <v>3.0000000000000001E-3</v>
      </c>
    </row>
    <row r="31" spans="1:15" s="16" customFormat="1" ht="15.75" x14ac:dyDescent="0.25">
      <c r="A31" s="9" t="s">
        <v>0</v>
      </c>
      <c r="B31" s="10">
        <v>883</v>
      </c>
      <c r="C31" s="10" t="s">
        <v>1</v>
      </c>
      <c r="D31" s="10">
        <v>8832987</v>
      </c>
      <c r="E31" s="10">
        <v>138349</v>
      </c>
      <c r="F31" s="11" t="s">
        <v>35</v>
      </c>
      <c r="G31" s="11" t="s">
        <v>3</v>
      </c>
      <c r="H31" s="12" t="s">
        <v>4</v>
      </c>
      <c r="I31" s="13">
        <v>2198000</v>
      </c>
      <c r="J31" s="13">
        <v>2135000</v>
      </c>
      <c r="K31" s="13">
        <f t="shared" si="0"/>
        <v>-63000</v>
      </c>
      <c r="L31" s="14">
        <v>-2.8000000000000001E-2</v>
      </c>
      <c r="M31" s="15">
        <v>2167000</v>
      </c>
      <c r="N31" s="15">
        <f t="shared" si="1"/>
        <v>-31000</v>
      </c>
      <c r="O31" s="14">
        <v>-1.4E-2</v>
      </c>
    </row>
    <row r="32" spans="1:15" s="16" customFormat="1" ht="15.75" x14ac:dyDescent="0.25">
      <c r="A32" s="9" t="s">
        <v>0</v>
      </c>
      <c r="B32" s="10">
        <v>883</v>
      </c>
      <c r="C32" s="10" t="s">
        <v>1</v>
      </c>
      <c r="D32" s="10">
        <v>8833112</v>
      </c>
      <c r="E32" s="10">
        <v>115092</v>
      </c>
      <c r="F32" s="11" t="s">
        <v>36</v>
      </c>
      <c r="G32" s="11" t="s">
        <v>3</v>
      </c>
      <c r="H32" s="12" t="s">
        <v>4</v>
      </c>
      <c r="I32" s="13">
        <v>445000</v>
      </c>
      <c r="J32" s="13">
        <v>435000</v>
      </c>
      <c r="K32" s="13">
        <f t="shared" si="0"/>
        <v>-10000</v>
      </c>
      <c r="L32" s="14">
        <v>-2.1999999999999999E-2</v>
      </c>
      <c r="M32" s="15">
        <v>440000</v>
      </c>
      <c r="N32" s="15">
        <f t="shared" si="1"/>
        <v>-5000</v>
      </c>
      <c r="O32" s="14">
        <v>-1.0999999999999999E-2</v>
      </c>
    </row>
    <row r="33" spans="1:15" s="16" customFormat="1" ht="15.75" x14ac:dyDescent="0.25">
      <c r="A33" s="9" t="s">
        <v>0</v>
      </c>
      <c r="B33" s="10">
        <v>883</v>
      </c>
      <c r="C33" s="10" t="s">
        <v>1</v>
      </c>
      <c r="D33" s="10">
        <v>8833502</v>
      </c>
      <c r="E33" s="10">
        <v>115171</v>
      </c>
      <c r="F33" s="11" t="s">
        <v>37</v>
      </c>
      <c r="G33" s="11" t="s">
        <v>3</v>
      </c>
      <c r="H33" s="12" t="s">
        <v>4</v>
      </c>
      <c r="I33" s="13">
        <v>829000</v>
      </c>
      <c r="J33" s="13">
        <v>809000</v>
      </c>
      <c r="K33" s="13">
        <f t="shared" si="0"/>
        <v>-20000</v>
      </c>
      <c r="L33" s="14">
        <v>-2.4E-2</v>
      </c>
      <c r="M33" s="15">
        <v>818000</v>
      </c>
      <c r="N33" s="15">
        <f t="shared" si="1"/>
        <v>-11000</v>
      </c>
      <c r="O33" s="14">
        <v>-1.2999999999999999E-2</v>
      </c>
    </row>
    <row r="34" spans="1:15" s="16" customFormat="1" ht="15.75" x14ac:dyDescent="0.25">
      <c r="A34" s="9" t="s">
        <v>0</v>
      </c>
      <c r="B34" s="10">
        <v>883</v>
      </c>
      <c r="C34" s="10" t="s">
        <v>1</v>
      </c>
      <c r="D34" s="10">
        <v>8833512</v>
      </c>
      <c r="E34" s="10">
        <v>115173</v>
      </c>
      <c r="F34" s="11" t="s">
        <v>38</v>
      </c>
      <c r="G34" s="11" t="s">
        <v>3</v>
      </c>
      <c r="H34" s="12" t="s">
        <v>4</v>
      </c>
      <c r="I34" s="13">
        <v>1009000</v>
      </c>
      <c r="J34" s="13">
        <v>1000000</v>
      </c>
      <c r="K34" s="13">
        <f t="shared" si="0"/>
        <v>-9000</v>
      </c>
      <c r="L34" s="14">
        <v>-8.9999999999999993E-3</v>
      </c>
      <c r="M34" s="15">
        <v>1000000</v>
      </c>
      <c r="N34" s="15">
        <f t="shared" si="1"/>
        <v>-9000</v>
      </c>
      <c r="O34" s="14">
        <v>-8.9999999999999993E-3</v>
      </c>
    </row>
    <row r="35" spans="1:15" ht="15.75" x14ac:dyDescent="0.25">
      <c r="A35" s="2" t="s">
        <v>0</v>
      </c>
      <c r="B35" s="3">
        <v>883</v>
      </c>
      <c r="C35" s="3" t="s">
        <v>1</v>
      </c>
      <c r="D35" s="3">
        <v>8833522</v>
      </c>
      <c r="E35" s="3">
        <v>115174</v>
      </c>
      <c r="F35" s="4" t="s">
        <v>39</v>
      </c>
      <c r="G35" s="4" t="s">
        <v>3</v>
      </c>
      <c r="H35" s="5" t="s">
        <v>4</v>
      </c>
      <c r="I35" s="6">
        <v>1049000</v>
      </c>
      <c r="J35" s="6">
        <v>1070000</v>
      </c>
      <c r="K35" s="6">
        <f t="shared" si="0"/>
        <v>21000</v>
      </c>
      <c r="L35" s="7">
        <v>0.02</v>
      </c>
      <c r="M35" s="8">
        <v>1070000</v>
      </c>
      <c r="N35" s="8">
        <f t="shared" si="1"/>
        <v>21000</v>
      </c>
      <c r="O35" s="7">
        <v>0.02</v>
      </c>
    </row>
    <row r="36" spans="1:15" ht="15.75" x14ac:dyDescent="0.25">
      <c r="A36" s="2" t="s">
        <v>0</v>
      </c>
      <c r="B36" s="3">
        <v>883</v>
      </c>
      <c r="C36" s="3" t="s">
        <v>1</v>
      </c>
      <c r="D36" s="3">
        <v>8833603</v>
      </c>
      <c r="E36" s="3">
        <v>115180</v>
      </c>
      <c r="F36" s="4" t="s">
        <v>40</v>
      </c>
      <c r="G36" s="4" t="s">
        <v>3</v>
      </c>
      <c r="H36" s="5" t="s">
        <v>4</v>
      </c>
      <c r="I36" s="6">
        <v>2227000</v>
      </c>
      <c r="J36" s="6">
        <v>2252000</v>
      </c>
      <c r="K36" s="6">
        <f t="shared" si="0"/>
        <v>25000</v>
      </c>
      <c r="L36" s="7">
        <v>1.0999999999999999E-2</v>
      </c>
      <c r="M36" s="8">
        <v>2252000</v>
      </c>
      <c r="N36" s="8">
        <f t="shared" si="1"/>
        <v>25000</v>
      </c>
      <c r="O36" s="7">
        <v>1.0999999999999999E-2</v>
      </c>
    </row>
    <row r="37" spans="1:15" s="16" customFormat="1" ht="15.75" x14ac:dyDescent="0.25">
      <c r="A37" s="9" t="s">
        <v>0</v>
      </c>
      <c r="B37" s="10">
        <v>883</v>
      </c>
      <c r="C37" s="10" t="s">
        <v>1</v>
      </c>
      <c r="D37" s="10">
        <v>8833605</v>
      </c>
      <c r="E37" s="10">
        <v>115181</v>
      </c>
      <c r="F37" s="11" t="s">
        <v>41</v>
      </c>
      <c r="G37" s="11" t="s">
        <v>3</v>
      </c>
      <c r="H37" s="12" t="s">
        <v>4</v>
      </c>
      <c r="I37" s="13">
        <v>1118000</v>
      </c>
      <c r="J37" s="13">
        <v>1117000</v>
      </c>
      <c r="K37" s="13">
        <f t="shared" si="0"/>
        <v>-1000</v>
      </c>
      <c r="L37" s="14">
        <v>-1E-3</v>
      </c>
      <c r="M37" s="15">
        <v>1117000</v>
      </c>
      <c r="N37" s="15">
        <f t="shared" si="1"/>
        <v>-1000</v>
      </c>
      <c r="O37" s="14">
        <v>-1E-3</v>
      </c>
    </row>
    <row r="38" spans="1:15" s="16" customFormat="1" ht="15.75" x14ac:dyDescent="0.25">
      <c r="A38" s="9" t="s">
        <v>0</v>
      </c>
      <c r="B38" s="10">
        <v>883</v>
      </c>
      <c r="C38" s="10" t="s">
        <v>1</v>
      </c>
      <c r="D38" s="10">
        <v>8833822</v>
      </c>
      <c r="E38" s="10">
        <v>139605</v>
      </c>
      <c r="F38" s="11" t="s">
        <v>42</v>
      </c>
      <c r="G38" s="11" t="s">
        <v>3</v>
      </c>
      <c r="H38" s="12" t="s">
        <v>4</v>
      </c>
      <c r="I38" s="13">
        <v>846000</v>
      </c>
      <c r="J38" s="13">
        <v>827000</v>
      </c>
      <c r="K38" s="13">
        <f t="shared" si="0"/>
        <v>-19000</v>
      </c>
      <c r="L38" s="14">
        <v>-2.1999999999999999E-2</v>
      </c>
      <c r="M38" s="15">
        <v>835000</v>
      </c>
      <c r="N38" s="15">
        <f t="shared" si="1"/>
        <v>-11000</v>
      </c>
      <c r="O38" s="14">
        <v>-1.2999999999999999E-2</v>
      </c>
    </row>
    <row r="39" spans="1:15" ht="15.75" x14ac:dyDescent="0.25">
      <c r="A39" s="2" t="s">
        <v>0</v>
      </c>
      <c r="B39" s="3">
        <v>883</v>
      </c>
      <c r="C39" s="3" t="s">
        <v>1</v>
      </c>
      <c r="D39" s="3">
        <v>8834000</v>
      </c>
      <c r="E39" s="3">
        <v>139578</v>
      </c>
      <c r="F39" s="4" t="s">
        <v>43</v>
      </c>
      <c r="G39" s="4" t="s">
        <v>44</v>
      </c>
      <c r="H39" s="5" t="s">
        <v>4</v>
      </c>
      <c r="I39" s="6">
        <v>3728000</v>
      </c>
      <c r="J39" s="6">
        <v>3944000</v>
      </c>
      <c r="K39" s="6">
        <f t="shared" si="0"/>
        <v>216000</v>
      </c>
      <c r="L39" s="7">
        <v>5.8000000000000003E-2</v>
      </c>
      <c r="M39" s="8">
        <v>3837000</v>
      </c>
      <c r="N39" s="8">
        <f t="shared" si="1"/>
        <v>109000</v>
      </c>
      <c r="O39" s="7">
        <v>2.9000000000000001E-2</v>
      </c>
    </row>
    <row r="40" spans="1:15" ht="15.75" x14ac:dyDescent="0.25">
      <c r="A40" s="2" t="s">
        <v>0</v>
      </c>
      <c r="B40" s="3">
        <v>883</v>
      </c>
      <c r="C40" s="3" t="s">
        <v>1</v>
      </c>
      <c r="D40" s="3">
        <v>8834299</v>
      </c>
      <c r="E40" s="3">
        <v>136387</v>
      </c>
      <c r="F40" s="4" t="s">
        <v>45</v>
      </c>
      <c r="G40" s="4" t="s">
        <v>44</v>
      </c>
      <c r="H40" s="5" t="s">
        <v>4</v>
      </c>
      <c r="I40" s="6">
        <v>5302000</v>
      </c>
      <c r="J40" s="6">
        <v>5581000</v>
      </c>
      <c r="K40" s="6">
        <f t="shared" si="0"/>
        <v>279000</v>
      </c>
      <c r="L40" s="7">
        <v>5.2999999999999999E-2</v>
      </c>
      <c r="M40" s="8">
        <v>5458000</v>
      </c>
      <c r="N40" s="8">
        <f t="shared" si="1"/>
        <v>156000</v>
      </c>
      <c r="O40" s="7">
        <v>2.9000000000000001E-2</v>
      </c>
    </row>
    <row r="41" spans="1:15" ht="15.75" x14ac:dyDescent="0.25">
      <c r="A41" s="2" t="s">
        <v>0</v>
      </c>
      <c r="B41" s="3">
        <v>883</v>
      </c>
      <c r="C41" s="3" t="s">
        <v>1</v>
      </c>
      <c r="D41" s="3">
        <v>8834394</v>
      </c>
      <c r="E41" s="3">
        <v>137549</v>
      </c>
      <c r="F41" s="4" t="s">
        <v>46</v>
      </c>
      <c r="G41" s="4" t="s">
        <v>44</v>
      </c>
      <c r="H41" s="5" t="s">
        <v>4</v>
      </c>
      <c r="I41" s="6">
        <v>4358000</v>
      </c>
      <c r="J41" s="6">
        <v>4370000</v>
      </c>
      <c r="K41" s="6">
        <f t="shared" si="0"/>
        <v>12000</v>
      </c>
      <c r="L41" s="7">
        <v>3.0000000000000001E-3</v>
      </c>
      <c r="M41" s="8">
        <v>4370000</v>
      </c>
      <c r="N41" s="8">
        <f t="shared" si="1"/>
        <v>12000</v>
      </c>
      <c r="O41" s="7">
        <v>3.0000000000000001E-3</v>
      </c>
    </row>
    <row r="42" spans="1:15" ht="15.75" x14ac:dyDescent="0.25">
      <c r="A42" s="2" t="s">
        <v>0</v>
      </c>
      <c r="B42" s="3">
        <v>883</v>
      </c>
      <c r="C42" s="3" t="s">
        <v>1</v>
      </c>
      <c r="D42" s="3">
        <v>8834733</v>
      </c>
      <c r="E42" s="3">
        <v>115239</v>
      </c>
      <c r="F42" s="4" t="s">
        <v>47</v>
      </c>
      <c r="G42" s="4" t="s">
        <v>44</v>
      </c>
      <c r="H42" s="5" t="s">
        <v>4</v>
      </c>
      <c r="I42" s="6">
        <v>2718000</v>
      </c>
      <c r="J42" s="6">
        <v>2819000</v>
      </c>
      <c r="K42" s="6">
        <f t="shared" si="0"/>
        <v>101000</v>
      </c>
      <c r="L42" s="7">
        <v>3.6999999999999998E-2</v>
      </c>
      <c r="M42" s="8">
        <v>2796000</v>
      </c>
      <c r="N42" s="8">
        <f t="shared" si="1"/>
        <v>78000</v>
      </c>
      <c r="O42" s="7">
        <v>2.9000000000000001E-2</v>
      </c>
    </row>
    <row r="43" spans="1:15" ht="15.75" x14ac:dyDescent="0.25">
      <c r="A43" s="2" t="s">
        <v>0</v>
      </c>
      <c r="B43" s="3">
        <v>883</v>
      </c>
      <c r="C43" s="3" t="s">
        <v>1</v>
      </c>
      <c r="D43" s="3">
        <v>8835266</v>
      </c>
      <c r="E43" s="3">
        <v>138735</v>
      </c>
      <c r="F43" s="4" t="s">
        <v>48</v>
      </c>
      <c r="G43" s="4" t="s">
        <v>3</v>
      </c>
      <c r="H43" s="5" t="s">
        <v>4</v>
      </c>
      <c r="I43" s="6">
        <v>1801000</v>
      </c>
      <c r="J43" s="6">
        <v>1819000</v>
      </c>
      <c r="K43" s="6">
        <f t="shared" si="0"/>
        <v>18000</v>
      </c>
      <c r="L43" s="7">
        <v>0.01</v>
      </c>
      <c r="M43" s="8">
        <v>1819000</v>
      </c>
      <c r="N43" s="8">
        <f t="shared" si="1"/>
        <v>18000</v>
      </c>
      <c r="O43" s="7">
        <v>0.01</v>
      </c>
    </row>
    <row r="44" spans="1:15" s="16" customFormat="1" ht="15.75" x14ac:dyDescent="0.25">
      <c r="A44" s="9" t="s">
        <v>0</v>
      </c>
      <c r="B44" s="10">
        <v>883</v>
      </c>
      <c r="C44" s="10" t="s">
        <v>1</v>
      </c>
      <c r="D44" s="10">
        <v>8835281</v>
      </c>
      <c r="E44" s="10">
        <v>115093</v>
      </c>
      <c r="F44" s="11" t="s">
        <v>49</v>
      </c>
      <c r="G44" s="11" t="s">
        <v>3</v>
      </c>
      <c r="H44" s="12" t="s">
        <v>4</v>
      </c>
      <c r="I44" s="13">
        <v>788000</v>
      </c>
      <c r="J44" s="13">
        <v>784000</v>
      </c>
      <c r="K44" s="13">
        <f t="shared" si="0"/>
        <v>-4000</v>
      </c>
      <c r="L44" s="14">
        <v>-5.0000000000000001E-3</v>
      </c>
      <c r="M44" s="15">
        <v>784000</v>
      </c>
      <c r="N44" s="15">
        <f t="shared" si="1"/>
        <v>-4000</v>
      </c>
      <c r="O44" s="14">
        <v>-5.0000000000000001E-3</v>
      </c>
    </row>
    <row r="45" spans="1:15" ht="15.75" x14ac:dyDescent="0.25">
      <c r="A45" s="2" t="s">
        <v>0</v>
      </c>
      <c r="B45" s="3">
        <v>883</v>
      </c>
      <c r="C45" s="3" t="s">
        <v>1</v>
      </c>
      <c r="D45" s="3">
        <v>8835438</v>
      </c>
      <c r="E45" s="3">
        <v>137214</v>
      </c>
      <c r="F45" s="4" t="s">
        <v>50</v>
      </c>
      <c r="G45" s="4" t="s">
        <v>44</v>
      </c>
      <c r="H45" s="5" t="s">
        <v>4</v>
      </c>
      <c r="I45" s="6">
        <v>5693000</v>
      </c>
      <c r="J45" s="6">
        <v>5822000</v>
      </c>
      <c r="K45" s="6">
        <f t="shared" si="0"/>
        <v>129000</v>
      </c>
      <c r="L45" s="7">
        <v>2.3E-2</v>
      </c>
      <c r="M45" s="8">
        <v>5822000</v>
      </c>
      <c r="N45" s="8">
        <f t="shared" si="1"/>
        <v>129000</v>
      </c>
      <c r="O45" s="7">
        <v>2.3E-2</v>
      </c>
    </row>
    <row r="46" spans="1:15" ht="15.75" x14ac:dyDescent="0.25">
      <c r="A46" s="2" t="s">
        <v>0</v>
      </c>
      <c r="B46" s="3">
        <v>883</v>
      </c>
      <c r="C46" s="3" t="s">
        <v>1</v>
      </c>
      <c r="D46" s="3">
        <v>8835439</v>
      </c>
      <c r="E46" s="3">
        <v>136854</v>
      </c>
      <c r="F46" s="4" t="s">
        <v>51</v>
      </c>
      <c r="G46" s="4" t="s">
        <v>44</v>
      </c>
      <c r="H46" s="5" t="s">
        <v>4</v>
      </c>
      <c r="I46" s="6">
        <v>6034000</v>
      </c>
      <c r="J46" s="6">
        <v>6187000</v>
      </c>
      <c r="K46" s="6">
        <f t="shared" si="0"/>
        <v>153000</v>
      </c>
      <c r="L46" s="7">
        <v>2.5000000000000001E-2</v>
      </c>
      <c r="M46" s="8">
        <v>6187000</v>
      </c>
      <c r="N46" s="8">
        <f t="shared" si="1"/>
        <v>153000</v>
      </c>
      <c r="O46" s="7">
        <v>2.5000000000000001E-2</v>
      </c>
    </row>
    <row r="47" spans="1:15" ht="15.75" x14ac:dyDescent="0.25">
      <c r="A47" s="2" t="s">
        <v>0</v>
      </c>
      <c r="B47" s="3">
        <v>883</v>
      </c>
      <c r="C47" s="3" t="s">
        <v>1</v>
      </c>
      <c r="D47" s="3">
        <v>8835440</v>
      </c>
      <c r="E47" s="3">
        <v>137456</v>
      </c>
      <c r="F47" s="4" t="s">
        <v>52</v>
      </c>
      <c r="G47" s="4" t="s">
        <v>44</v>
      </c>
      <c r="H47" s="5" t="s">
        <v>4</v>
      </c>
      <c r="I47" s="6">
        <v>5175000</v>
      </c>
      <c r="J47" s="6">
        <v>5379000</v>
      </c>
      <c r="K47" s="6">
        <f t="shared" si="0"/>
        <v>204000</v>
      </c>
      <c r="L47" s="7">
        <v>3.9E-2</v>
      </c>
      <c r="M47" s="8">
        <v>5327000</v>
      </c>
      <c r="N47" s="8">
        <f t="shared" si="1"/>
        <v>152000</v>
      </c>
      <c r="O47" s="7">
        <v>2.9000000000000001E-2</v>
      </c>
    </row>
    <row r="48" spans="1:15" ht="15.75" x14ac:dyDescent="0.25">
      <c r="A48" s="2" t="s">
        <v>0</v>
      </c>
      <c r="B48" s="3">
        <v>883</v>
      </c>
      <c r="C48" s="3" t="s">
        <v>1</v>
      </c>
      <c r="D48" s="3">
        <v>8834001</v>
      </c>
      <c r="E48" s="3">
        <v>143424</v>
      </c>
      <c r="F48" s="4" t="s">
        <v>53</v>
      </c>
      <c r="G48" s="4" t="s">
        <v>44</v>
      </c>
      <c r="H48" s="5" t="s">
        <v>4</v>
      </c>
      <c r="I48" s="6">
        <v>2837000</v>
      </c>
      <c r="J48" s="6">
        <v>3025000</v>
      </c>
      <c r="K48" s="6">
        <f t="shared" si="0"/>
        <v>188000</v>
      </c>
      <c r="L48" s="7">
        <v>6.6000000000000003E-2</v>
      </c>
      <c r="M48" s="8">
        <v>2919000</v>
      </c>
      <c r="N48" s="8">
        <f t="shared" si="1"/>
        <v>82000</v>
      </c>
      <c r="O48" s="7">
        <v>2.9000000000000001E-2</v>
      </c>
    </row>
    <row r="49" spans="1:15" ht="15.75" x14ac:dyDescent="0.25">
      <c r="A49" s="2" t="s">
        <v>0</v>
      </c>
      <c r="B49" s="3">
        <v>883</v>
      </c>
      <c r="C49" s="3" t="s">
        <v>1</v>
      </c>
      <c r="D49" s="3">
        <v>8836905</v>
      </c>
      <c r="E49" s="3">
        <v>133114</v>
      </c>
      <c r="F49" s="4" t="s">
        <v>54</v>
      </c>
      <c r="G49" s="4" t="s">
        <v>44</v>
      </c>
      <c r="H49" s="5" t="s">
        <v>4</v>
      </c>
      <c r="I49" s="6">
        <v>5840000</v>
      </c>
      <c r="J49" s="6">
        <v>5941000</v>
      </c>
      <c r="K49" s="6">
        <f t="shared" si="0"/>
        <v>101000</v>
      </c>
      <c r="L49" s="7">
        <v>1.7000000000000001E-2</v>
      </c>
      <c r="M49" s="8">
        <v>5941000</v>
      </c>
      <c r="N49" s="8">
        <f t="shared" si="1"/>
        <v>101000</v>
      </c>
      <c r="O49" s="7">
        <v>1.7000000000000001E-2</v>
      </c>
    </row>
    <row r="50" spans="1:15" s="16" customFormat="1" ht="15.75" x14ac:dyDescent="0.25">
      <c r="A50" s="9" t="s">
        <v>0</v>
      </c>
      <c r="B50" s="10">
        <v>883</v>
      </c>
      <c r="C50" s="10" t="s">
        <v>1</v>
      </c>
      <c r="D50" s="10">
        <v>8836906</v>
      </c>
      <c r="E50" s="10">
        <v>135960</v>
      </c>
      <c r="F50" s="11" t="s">
        <v>55</v>
      </c>
      <c r="G50" s="11" t="s">
        <v>44</v>
      </c>
      <c r="H50" s="12" t="s">
        <v>4</v>
      </c>
      <c r="I50" s="13">
        <v>2865000</v>
      </c>
      <c r="J50" s="13">
        <v>2782000</v>
      </c>
      <c r="K50" s="13">
        <f t="shared" si="0"/>
        <v>-83000</v>
      </c>
      <c r="L50" s="14">
        <v>-2.9000000000000001E-2</v>
      </c>
      <c r="M50" s="15">
        <v>2823000</v>
      </c>
      <c r="N50" s="15">
        <f t="shared" si="1"/>
        <v>-42000</v>
      </c>
      <c r="O50" s="14">
        <v>-1.4E-2</v>
      </c>
    </row>
    <row r="52" spans="1:15" x14ac:dyDescent="0.25">
      <c r="K52" s="17">
        <f>SUM(K11:K51)</f>
        <v>1255000</v>
      </c>
      <c r="N52" s="17">
        <f>SUM(N11:N51)</f>
        <v>945000</v>
      </c>
    </row>
  </sheetData>
  <autoFilter ref="A1:O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DOYLEPRICE, Jackie</dc:creator>
  <cp:lastModifiedBy>CRONIN, Rebecca B</cp:lastModifiedBy>
  <dcterms:created xsi:type="dcterms:W3CDTF">2017-03-17T12:11:16Z</dcterms:created>
  <dcterms:modified xsi:type="dcterms:W3CDTF">2017-03-17T14:36:17Z</dcterms:modified>
</cp:coreProperties>
</file>